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4DDBB170-E2BE-4D18-8DCE-9682C633E05C}" xr6:coauthVersionLast="47" xr6:coauthVersionMax="47" xr10:uidLastSave="{00000000-0000-0000-0000-000000000000}"/>
  <bookViews>
    <workbookView xWindow="3120" yWindow="1470" windowWidth="13620" windowHeight="147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I163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<sst xmlns="http://schemas.openxmlformats.org/spreadsheetml/2006/main" count="287" uniqueCount="78">
  <si>
    <t>Школа</t>
  </si>
  <si>
    <t>МБОУ Суховская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</si>
  <si>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</si>
  <si>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</si>
  <si>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</si>
  <si>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</si>
  <si>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</si>
  <si>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С.А. Русанова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</si>
  <si>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</si>
  <si>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</si>
  <si>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</si>
  <si>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</si>
  <si>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</si>
  <si>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</si>
  <si>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</si>
  <si>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</si>
  <si>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</si>
  <si>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</si>
  <si>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</si>
  <si>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</si>
  <si>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</si>
  <si>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</si>
  <si>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</si>
  <si>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</si>
  <si>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</si>
  <si>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</si>
  <si>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</si>
  <si>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</si>
  <si>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Курица тушеная</t>
  </si>
  <si>
    <t>гарнир</t>
  </si>
  <si>
    <t>Каша пшеничная с маслом</t>
  </si>
  <si>
    <t>гор.напиток</t>
  </si>
  <si>
    <t>Чай</t>
  </si>
  <si>
    <t>хлеб</t>
  </si>
  <si>
    <t>Хлеб пшеничный</t>
  </si>
  <si>
    <t>Пр</t>
  </si>
  <si>
    <t>фрукты</t>
  </si>
  <si>
    <t>закуска</t>
  </si>
  <si>
    <t>Капуста тушеная</t>
  </si>
  <si>
    <t>Масло сливочное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</si>
  <si>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</si>
  <si>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</si>
  <si>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</si>
  <si>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</si>
  <si>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</si>
  <si>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</si>
  <si>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</si>
  <si>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</si>
  <si>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Биточки из мяса птицы</t>
  </si>
  <si>
    <t>Макароны отварные с маслом</t>
  </si>
  <si>
    <t>Кисель пл/ ягодный</t>
  </si>
  <si>
    <t>Свекла отварная</t>
  </si>
  <si>
    <t xml:space="preserve">закуска  </t>
  </si>
  <si>
    <t>Шницель из куриного фарша</t>
  </si>
  <si>
    <t xml:space="preserve">Гречка отварная </t>
  </si>
  <si>
    <t>Компот из с/х фруктов</t>
  </si>
  <si>
    <t>Зеленый горошек( бланшированный)</t>
  </si>
  <si>
    <t>пр</t>
  </si>
  <si>
    <t>Бефстроганов</t>
  </si>
  <si>
    <t>Кофейный напиток</t>
  </si>
  <si>
    <t>Рыба Минтай тушеная в томате</t>
  </si>
  <si>
    <t>Пюре картофельное</t>
  </si>
  <si>
    <t>Компот и з с/х фруктов</t>
  </si>
  <si>
    <t>Огурцы, помидоры(свежие, соленые)</t>
  </si>
  <si>
    <t>Плов с мясом курицы</t>
  </si>
  <si>
    <t>Чай Каркаде</t>
  </si>
  <si>
    <t>Сливочное масло</t>
  </si>
  <si>
    <t xml:space="preserve">Котлета рубленная </t>
  </si>
  <si>
    <t xml:space="preserve">гарнир </t>
  </si>
  <si>
    <t>Печень по строгановски</t>
  </si>
  <si>
    <t>Огурцы, помидоры( свежие, соленые)</t>
  </si>
  <si>
    <t>Кондитерские изделия ( печенье, пряники)</t>
  </si>
  <si>
    <t>Кнели с рисом</t>
  </si>
  <si>
    <t>Макароны отварные смаслом</t>
  </si>
  <si>
    <t xml:space="preserve">Гуляш </t>
  </si>
  <si>
    <t>Гречка отварная с маслом</t>
  </si>
  <si>
    <t>сладкое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</si>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</sst>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K196" sqref="K19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0" t="s">
        <v>1</v>
      </c>
      <c r="D1" s="51"/>
      <c r="E1" s="51"/>
      <c r="F1" s="3" t="s">
        <v>2</v>
      </c>
      <c r="G1" s="1" t="s">
        <v>3</v>
      </c>
      <c r="H1" s="52" t="s">
        <v>4</v>
      </c>
      <c r="I1" s="52"/>
      <c r="J1" s="52"/>
      <c r="K1" s="52"/>
    </row>
    <row r="2" spans="1:12" ht="18">
      <c r="A2" s="4" t="s">
        <v>5</v>
      </c>
      <c r="C2" s="1"/>
      <c r="G2" s="1" t="s">
        <v>6</v>
      </c>
      <c r="H2" s="52" t="s">
        <v>7</v>
      </c>
      <c r="I2" s="52"/>
      <c r="J2" s="52"/>
      <c r="K2" s="5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42">
        <v>2025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100</v>
      </c>
      <c r="G6" s="18">
        <v>14.1</v>
      </c>
      <c r="H6" s="18">
        <v>6.3</v>
      </c>
      <c r="I6" s="18">
        <v>4.4000000000000004</v>
      </c>
      <c r="J6" s="18">
        <v>131.30000000000001</v>
      </c>
      <c r="K6" s="44">
        <v>130</v>
      </c>
      <c r="L6" s="18">
        <v>48.81</v>
      </c>
    </row>
    <row r="7" spans="1:12" ht="15">
      <c r="A7" s="19"/>
      <c r="B7" s="20"/>
      <c r="C7" s="21"/>
      <c r="D7" s="22" t="s">
        <v>29</v>
      </c>
      <c r="E7" s="23" t="s">
        <v>30</v>
      </c>
      <c r="F7" s="24">
        <v>155</v>
      </c>
      <c r="G7" s="24">
        <v>5.04</v>
      </c>
      <c r="H7" s="24">
        <v>2.99</v>
      </c>
      <c r="I7" s="24">
        <v>42.7</v>
      </c>
      <c r="J7" s="24">
        <v>240</v>
      </c>
      <c r="K7" s="45">
        <v>171</v>
      </c>
      <c r="L7" s="24">
        <v>10.79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200</v>
      </c>
      <c r="G8" s="24">
        <v>4</v>
      </c>
      <c r="H8" s="24">
        <v>0.1</v>
      </c>
      <c r="I8" s="24">
        <v>0.08</v>
      </c>
      <c r="J8" s="24">
        <v>2.8</v>
      </c>
      <c r="K8" s="45">
        <v>391</v>
      </c>
      <c r="L8" s="24">
        <v>2.98</v>
      </c>
    </row>
    <row r="9" spans="1:12" ht="15">
      <c r="A9" s="19"/>
      <c r="B9" s="20"/>
      <c r="C9" s="21"/>
      <c r="D9" s="25" t="s">
        <v>33</v>
      </c>
      <c r="E9" s="23" t="s">
        <v>34</v>
      </c>
      <c r="F9" s="24">
        <v>40</v>
      </c>
      <c r="G9" s="24">
        <v>3.95</v>
      </c>
      <c r="H9" s="24">
        <v>0.5</v>
      </c>
      <c r="I9" s="24">
        <v>24</v>
      </c>
      <c r="J9" s="24">
        <v>53</v>
      </c>
      <c r="K9" s="45" t="s">
        <v>35</v>
      </c>
      <c r="L9" s="24">
        <v>2.8</v>
      </c>
    </row>
    <row r="10" spans="1:12" ht="15">
      <c r="A10" s="19"/>
      <c r="B10" s="20"/>
      <c r="C10" s="21"/>
      <c r="D10" s="25" t="s">
        <v>36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 t="s">
        <v>37</v>
      </c>
      <c r="E11" s="23" t="s">
        <v>38</v>
      </c>
      <c r="F11" s="24">
        <v>60</v>
      </c>
      <c r="G11" s="24">
        <v>0.13</v>
      </c>
      <c r="H11" s="24">
        <v>0.05</v>
      </c>
      <c r="I11" s="24">
        <v>6.5</v>
      </c>
      <c r="J11" s="24">
        <v>9</v>
      </c>
      <c r="K11" s="45">
        <v>139</v>
      </c>
      <c r="L11" s="24">
        <v>7.62</v>
      </c>
    </row>
    <row r="12" spans="1:12" ht="15">
      <c r="A12" s="19"/>
      <c r="B12" s="20"/>
      <c r="C12" s="21"/>
      <c r="D12" s="22" t="s">
        <v>37</v>
      </c>
      <c r="E12" s="23" t="s">
        <v>39</v>
      </c>
      <c r="F12" s="24">
        <v>15</v>
      </c>
      <c r="G12" s="24">
        <v>0.2</v>
      </c>
      <c r="H12" s="24">
        <v>10.5</v>
      </c>
      <c r="I12" s="24">
        <v>0.2</v>
      </c>
      <c r="J12" s="24">
        <v>102</v>
      </c>
      <c r="K12" s="45">
        <v>14</v>
      </c>
      <c r="L12" s="24">
        <v>11</v>
      </c>
    </row>
    <row r="13" spans="1:12" ht="15">
      <c r="A13" s="26"/>
      <c r="B13" s="27"/>
      <c r="C13" s="28"/>
      <c r="D13" s="29" t="s">
        <v>40</v>
      </c>
      <c r="E13" s="30"/>
      <c r="F13" s="31">
        <f>SUM(F6:F12)</f>
        <v>570</v>
      </c>
      <c r="G13" s="31">
        <f t="shared" ref="G13:J13" si="0">SUM(G6:G12)</f>
        <v>27.42</v>
      </c>
      <c r="H13" s="31">
        <f t="shared" si="0"/>
        <v>20.440000000000001</v>
      </c>
      <c r="I13" s="31">
        <f t="shared" si="0"/>
        <v>77.88</v>
      </c>
      <c r="J13" s="31">
        <f t="shared" si="0"/>
        <v>538.1</v>
      </c>
      <c r="K13" s="46"/>
      <c r="L13" s="31">
        <f t="shared" ref="L13" si="1">SUM(L6:L12)</f>
        <v>84</v>
      </c>
    </row>
    <row r="14" spans="1:12" ht="15">
      <c r="A14" s="32">
        <f>A6</f>
        <v>1</v>
      </c>
      <c r="B14" s="33">
        <f>B6</f>
        <v>1</v>
      </c>
      <c r="C14" s="34" t="s">
        <v>41</v>
      </c>
      <c r="D14" s="25" t="s">
        <v>37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42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43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29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44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45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46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40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3" t="s">
        <v>47</v>
      </c>
      <c r="D24" s="54"/>
      <c r="E24" s="37"/>
      <c r="F24" s="38">
        <f>F13+F23</f>
        <v>570</v>
      </c>
      <c r="G24" s="38">
        <f t="shared" ref="G24:J24" si="4">G13+G23</f>
        <v>27.42</v>
      </c>
      <c r="H24" s="38">
        <f t="shared" si="4"/>
        <v>20.440000000000001</v>
      </c>
      <c r="I24" s="38">
        <f t="shared" si="4"/>
        <v>77.88</v>
      </c>
      <c r="J24" s="38">
        <f t="shared" si="4"/>
        <v>538.1</v>
      </c>
      <c r="K24" s="38"/>
      <c r="L24" s="38">
        <f t="shared" ref="L24" si="5">L13+L23</f>
        <v>84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48</v>
      </c>
      <c r="F25" s="18">
        <v>90</v>
      </c>
      <c r="G25" s="18">
        <v>12.05</v>
      </c>
      <c r="H25" s="18">
        <v>11.26</v>
      </c>
      <c r="I25" s="18">
        <v>12.8</v>
      </c>
      <c r="J25" s="18">
        <v>293</v>
      </c>
      <c r="K25" s="44">
        <v>294</v>
      </c>
      <c r="L25" s="18">
        <v>49.41</v>
      </c>
    </row>
    <row r="26" spans="1:12" ht="15">
      <c r="A26" s="39"/>
      <c r="B26" s="20"/>
      <c r="C26" s="21"/>
      <c r="D26" s="22" t="s">
        <v>29</v>
      </c>
      <c r="E26" s="23" t="s">
        <v>49</v>
      </c>
      <c r="F26" s="24">
        <v>155</v>
      </c>
      <c r="G26" s="24">
        <v>3.4</v>
      </c>
      <c r="H26" s="24">
        <v>5</v>
      </c>
      <c r="I26" s="24">
        <v>19</v>
      </c>
      <c r="J26" s="24">
        <v>135</v>
      </c>
      <c r="K26" s="45">
        <v>95</v>
      </c>
      <c r="L26" s="24">
        <v>13.05</v>
      </c>
    </row>
    <row r="27" spans="1:12" ht="15">
      <c r="A27" s="39"/>
      <c r="B27" s="20"/>
      <c r="C27" s="21"/>
      <c r="D27" s="25" t="s">
        <v>31</v>
      </c>
      <c r="E27" s="23" t="s">
        <v>50</v>
      </c>
      <c r="F27" s="24">
        <v>200</v>
      </c>
      <c r="G27" s="24">
        <v>0.7</v>
      </c>
      <c r="H27" s="24">
        <v>0.09</v>
      </c>
      <c r="I27" s="24">
        <v>30</v>
      </c>
      <c r="J27" s="24">
        <v>133</v>
      </c>
      <c r="K27" s="45" t="s">
        <v>35</v>
      </c>
      <c r="L27" s="24">
        <v>9.5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40</v>
      </c>
      <c r="G28" s="24">
        <v>3.95</v>
      </c>
      <c r="H28" s="24">
        <v>0.5</v>
      </c>
      <c r="I28" s="24">
        <v>24</v>
      </c>
      <c r="J28" s="24">
        <v>58</v>
      </c>
      <c r="K28" s="45" t="s">
        <v>35</v>
      </c>
      <c r="L28" s="24">
        <v>2.8</v>
      </c>
    </row>
    <row r="29" spans="1:12" ht="15">
      <c r="A29" s="39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37</v>
      </c>
      <c r="E30" s="23" t="s">
        <v>51</v>
      </c>
      <c r="F30" s="24">
        <v>60</v>
      </c>
      <c r="G30" s="24">
        <v>0.32</v>
      </c>
      <c r="H30" s="24">
        <v>0.18</v>
      </c>
      <c r="I30" s="24">
        <v>4.3499999999999996</v>
      </c>
      <c r="J30" s="24">
        <v>22</v>
      </c>
      <c r="K30" s="45">
        <v>52</v>
      </c>
      <c r="L30" s="24">
        <v>9.24</v>
      </c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40</v>
      </c>
      <c r="E32" s="30"/>
      <c r="F32" s="31">
        <f>SUM(F25:F31)</f>
        <v>545</v>
      </c>
      <c r="G32" s="31">
        <f t="shared" ref="G32" si="6">SUM(G25:G31)</f>
        <v>20.420000000000002</v>
      </c>
      <c r="H32" s="31">
        <f t="shared" ref="H32" si="7">SUM(H25:H31)</f>
        <v>17.03</v>
      </c>
      <c r="I32" s="31">
        <f t="shared" ref="I32" si="8">SUM(I25:I31)</f>
        <v>90.15</v>
      </c>
      <c r="J32" s="31">
        <f t="shared" ref="J32:L32" si="9">SUM(J25:J31)</f>
        <v>641</v>
      </c>
      <c r="K32" s="46"/>
      <c r="L32" s="31">
        <f t="shared" si="9"/>
        <v>84</v>
      </c>
    </row>
    <row r="33" spans="1:12" ht="15">
      <c r="A33" s="33">
        <f>A25</f>
        <v>1</v>
      </c>
      <c r="B33" s="33">
        <f>B25</f>
        <v>2</v>
      </c>
      <c r="C33" s="34" t="s">
        <v>41</v>
      </c>
      <c r="D33" s="25" t="s">
        <v>37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43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29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44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45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46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 t="s">
        <v>52</v>
      </c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 t="s">
        <v>36</v>
      </c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40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3" t="s">
        <v>47</v>
      </c>
      <c r="D43" s="54"/>
      <c r="E43" s="37"/>
      <c r="F43" s="38">
        <f>F32+F42</f>
        <v>545</v>
      </c>
      <c r="G43" s="38">
        <f t="shared" ref="G43" si="14">G32+G42</f>
        <v>20.420000000000002</v>
      </c>
      <c r="H43" s="38">
        <f t="shared" ref="H43" si="15">H32+H42</f>
        <v>17.03</v>
      </c>
      <c r="I43" s="38">
        <f t="shared" ref="I43" si="16">I32+I42</f>
        <v>90.15</v>
      </c>
      <c r="J43" s="38">
        <f t="shared" ref="J43:L43" si="17">J32+J42</f>
        <v>641</v>
      </c>
      <c r="K43" s="38"/>
      <c r="L43" s="38">
        <f t="shared" si="17"/>
        <v>84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53</v>
      </c>
      <c r="F44" s="18">
        <v>90</v>
      </c>
      <c r="G44" s="18">
        <v>12.58</v>
      </c>
      <c r="H44" s="18">
        <v>16.5</v>
      </c>
      <c r="I44" s="18">
        <v>25</v>
      </c>
      <c r="J44" s="18">
        <v>260</v>
      </c>
      <c r="K44" s="44">
        <v>289</v>
      </c>
      <c r="L44" s="18">
        <v>47.3</v>
      </c>
    </row>
    <row r="45" spans="1:12" ht="15">
      <c r="A45" s="19"/>
      <c r="B45" s="20"/>
      <c r="C45" s="21"/>
      <c r="D45" s="22" t="s">
        <v>29</v>
      </c>
      <c r="E45" s="23" t="s">
        <v>54</v>
      </c>
      <c r="F45" s="24">
        <v>155</v>
      </c>
      <c r="G45" s="24">
        <v>4.58</v>
      </c>
      <c r="H45" s="24">
        <v>4.05</v>
      </c>
      <c r="I45" s="24">
        <v>20.03</v>
      </c>
      <c r="J45" s="24">
        <v>136.5</v>
      </c>
      <c r="K45" s="45">
        <v>171</v>
      </c>
      <c r="L45" s="24">
        <v>15.51</v>
      </c>
    </row>
    <row r="46" spans="1:12" ht="15">
      <c r="A46" s="19"/>
      <c r="B46" s="20"/>
      <c r="C46" s="21"/>
      <c r="D46" s="25" t="s">
        <v>31</v>
      </c>
      <c r="E46" s="23" t="s">
        <v>55</v>
      </c>
      <c r="F46" s="24">
        <v>200</v>
      </c>
      <c r="G46" s="24">
        <v>0.68</v>
      </c>
      <c r="H46" s="24">
        <v>0.03</v>
      </c>
      <c r="I46" s="24">
        <v>35</v>
      </c>
      <c r="J46" s="24">
        <v>103</v>
      </c>
      <c r="K46" s="45">
        <v>349</v>
      </c>
      <c r="L46" s="24">
        <v>9.5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40</v>
      </c>
      <c r="G47" s="24">
        <v>3.95</v>
      </c>
      <c r="H47" s="24">
        <v>0.5</v>
      </c>
      <c r="I47" s="24">
        <v>24</v>
      </c>
      <c r="J47" s="24">
        <v>58</v>
      </c>
      <c r="K47" s="45" t="s">
        <v>35</v>
      </c>
      <c r="L47" s="24">
        <v>2.8</v>
      </c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 t="s">
        <v>37</v>
      </c>
      <c r="E49" s="23" t="s">
        <v>56</v>
      </c>
      <c r="F49" s="24">
        <v>50</v>
      </c>
      <c r="G49" s="24">
        <v>0.87</v>
      </c>
      <c r="H49" s="24">
        <v>0.5</v>
      </c>
      <c r="I49" s="24">
        <v>10.86</v>
      </c>
      <c r="J49" s="24">
        <v>22</v>
      </c>
      <c r="K49" s="45" t="s">
        <v>57</v>
      </c>
      <c r="L49" s="24">
        <v>8.89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40</v>
      </c>
      <c r="E51" s="30"/>
      <c r="F51" s="31">
        <f>SUM(F44:F50)</f>
        <v>535</v>
      </c>
      <c r="G51" s="31">
        <f t="shared" ref="G51" si="18">SUM(G44:G50)</f>
        <v>22.66</v>
      </c>
      <c r="H51" s="31">
        <f t="shared" ref="H51" si="19">SUM(H44:H50)</f>
        <v>21.58</v>
      </c>
      <c r="I51" s="31">
        <f t="shared" ref="I51" si="20">SUM(I44:I50)</f>
        <v>114.89</v>
      </c>
      <c r="J51" s="31">
        <f t="shared" ref="J51:L51" si="21">SUM(J44:J50)</f>
        <v>579.5</v>
      </c>
      <c r="K51" s="46"/>
      <c r="L51" s="31">
        <f t="shared" si="21"/>
        <v>84</v>
      </c>
    </row>
    <row r="52" spans="1:12" ht="15">
      <c r="A52" s="32">
        <f>A44</f>
        <v>1</v>
      </c>
      <c r="B52" s="33">
        <f>B44</f>
        <v>3</v>
      </c>
      <c r="C52" s="34" t="s">
        <v>41</v>
      </c>
      <c r="D52" s="25" t="s">
        <v>37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42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43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29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44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 t="s">
        <v>36</v>
      </c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40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3" t="s">
        <v>47</v>
      </c>
      <c r="D62" s="54"/>
      <c r="E62" s="37"/>
      <c r="F62" s="38">
        <f>F51+F61</f>
        <v>535</v>
      </c>
      <c r="G62" s="38">
        <f t="shared" ref="G62" si="26">G51+G61</f>
        <v>22.66</v>
      </c>
      <c r="H62" s="38">
        <f t="shared" ref="H62" si="27">H51+H61</f>
        <v>21.58</v>
      </c>
      <c r="I62" s="38">
        <f t="shared" ref="I62" si="28">I51+I61</f>
        <v>114.89</v>
      </c>
      <c r="J62" s="38">
        <f t="shared" ref="J62:L62" si="29">J51+J61</f>
        <v>579.5</v>
      </c>
      <c r="K62" s="38"/>
      <c r="L62" s="38">
        <f t="shared" si="29"/>
        <v>84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58</v>
      </c>
      <c r="F63" s="18">
        <v>90</v>
      </c>
      <c r="G63" s="18">
        <v>17.739999999999998</v>
      </c>
      <c r="H63" s="18">
        <v>12.64</v>
      </c>
      <c r="I63" s="18">
        <v>34.65</v>
      </c>
      <c r="J63" s="18">
        <v>410</v>
      </c>
      <c r="K63" s="44">
        <v>259</v>
      </c>
      <c r="L63" s="18">
        <v>49.61</v>
      </c>
    </row>
    <row r="64" spans="1:12" ht="15">
      <c r="A64" s="19"/>
      <c r="B64" s="20"/>
      <c r="C64" s="21"/>
      <c r="D64" s="22" t="s">
        <v>29</v>
      </c>
      <c r="E64" s="23" t="s">
        <v>49</v>
      </c>
      <c r="F64" s="24">
        <v>155</v>
      </c>
      <c r="G64" s="24">
        <v>3.4</v>
      </c>
      <c r="H64" s="24">
        <v>5</v>
      </c>
      <c r="I64" s="24">
        <v>19</v>
      </c>
      <c r="J64" s="24">
        <v>135</v>
      </c>
      <c r="K64" s="45">
        <v>95</v>
      </c>
      <c r="L64" s="24">
        <v>13.65</v>
      </c>
    </row>
    <row r="65" spans="1:12" ht="15">
      <c r="A65" s="19"/>
      <c r="B65" s="20"/>
      <c r="C65" s="21"/>
      <c r="D65" s="25" t="s">
        <v>31</v>
      </c>
      <c r="E65" s="23" t="s">
        <v>59</v>
      </c>
      <c r="F65" s="24">
        <v>200</v>
      </c>
      <c r="G65" s="24">
        <v>2.2999999999999998</v>
      </c>
      <c r="H65" s="24">
        <v>1.08</v>
      </c>
      <c r="I65" s="24">
        <v>18</v>
      </c>
      <c r="J65" s="24">
        <v>104</v>
      </c>
      <c r="K65" s="45">
        <v>380</v>
      </c>
      <c r="L65" s="24">
        <v>8.6999999999999993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40</v>
      </c>
      <c r="G66" s="24">
        <v>3.95</v>
      </c>
      <c r="H66" s="24">
        <v>0.5</v>
      </c>
      <c r="I66" s="24">
        <v>24</v>
      </c>
      <c r="J66" s="24">
        <v>58</v>
      </c>
      <c r="K66" s="45" t="s">
        <v>35</v>
      </c>
      <c r="L66" s="24">
        <v>2.8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2" t="s">
        <v>37</v>
      </c>
      <c r="E68" s="23" t="s">
        <v>51</v>
      </c>
      <c r="F68" s="24">
        <v>60</v>
      </c>
      <c r="G68" s="24">
        <v>0.32</v>
      </c>
      <c r="H68" s="24">
        <v>0.18</v>
      </c>
      <c r="I68" s="24">
        <v>4.3499999999999996</v>
      </c>
      <c r="J68" s="24">
        <v>22</v>
      </c>
      <c r="K68" s="45">
        <v>52</v>
      </c>
      <c r="L68" s="24">
        <v>9.24</v>
      </c>
    </row>
    <row r="69" spans="1:12" ht="15">
      <c r="A69" s="19"/>
      <c r="B69" s="20"/>
      <c r="C69" s="21"/>
      <c r="D69" s="22" t="s">
        <v>37</v>
      </c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40</v>
      </c>
      <c r="E70" s="30"/>
      <c r="F70" s="31">
        <f>SUM(F63:F69)</f>
        <v>545</v>
      </c>
      <c r="G70" s="31">
        <f t="shared" ref="G70" si="30">SUM(G63:G69)</f>
        <v>27.71</v>
      </c>
      <c r="H70" s="31">
        <f t="shared" ref="H70" si="31">SUM(H63:H69)</f>
        <v>19.399999999999999</v>
      </c>
      <c r="I70" s="31">
        <f t="shared" ref="I70" si="32">SUM(I63:I69)</f>
        <v>100</v>
      </c>
      <c r="J70" s="31">
        <f t="shared" ref="J70:L70" si="33">SUM(J63:J69)</f>
        <v>729</v>
      </c>
      <c r="K70" s="46"/>
      <c r="L70" s="31">
        <f t="shared" si="33"/>
        <v>84</v>
      </c>
    </row>
    <row r="71" spans="1:12" ht="15">
      <c r="A71" s="32">
        <f>A63</f>
        <v>1</v>
      </c>
      <c r="B71" s="33">
        <f>B63</f>
        <v>4</v>
      </c>
      <c r="C71" s="34" t="s">
        <v>41</v>
      </c>
      <c r="D71" s="25" t="s">
        <v>37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42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43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29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44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 t="s">
        <v>37</v>
      </c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40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3" t="s">
        <v>47</v>
      </c>
      <c r="D81" s="54"/>
      <c r="E81" s="37"/>
      <c r="F81" s="38">
        <f>F70+F80</f>
        <v>545</v>
      </c>
      <c r="G81" s="38">
        <f t="shared" ref="G81" si="38">G70+G80</f>
        <v>27.71</v>
      </c>
      <c r="H81" s="38">
        <f t="shared" ref="H81" si="39">H70+H80</f>
        <v>19.399999999999999</v>
      </c>
      <c r="I81" s="38">
        <f t="shared" ref="I81" si="40">I70+I80</f>
        <v>100</v>
      </c>
      <c r="J81" s="38">
        <f t="shared" ref="J81:L81" si="41">J70+J80</f>
        <v>729</v>
      </c>
      <c r="K81" s="38"/>
      <c r="L81" s="38">
        <f t="shared" si="41"/>
        <v>84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60</v>
      </c>
      <c r="F82" s="18">
        <v>100</v>
      </c>
      <c r="G82" s="18">
        <v>10.06</v>
      </c>
      <c r="H82" s="18">
        <v>5.4</v>
      </c>
      <c r="I82" s="18">
        <v>5.6</v>
      </c>
      <c r="J82" s="18">
        <v>128</v>
      </c>
      <c r="K82" s="44">
        <v>11</v>
      </c>
      <c r="L82" s="18">
        <v>39.200000000000003</v>
      </c>
    </row>
    <row r="83" spans="1:12" ht="15">
      <c r="A83" s="19"/>
      <c r="B83" s="20"/>
      <c r="C83" s="21"/>
      <c r="D83" s="22" t="s">
        <v>29</v>
      </c>
      <c r="E83" s="23" t="s">
        <v>61</v>
      </c>
      <c r="F83" s="24">
        <v>150</v>
      </c>
      <c r="G83" s="24">
        <v>3.06</v>
      </c>
      <c r="H83" s="24">
        <v>4.8</v>
      </c>
      <c r="I83" s="24">
        <v>20.45</v>
      </c>
      <c r="J83" s="24">
        <v>137.25</v>
      </c>
      <c r="K83" s="45">
        <v>321</v>
      </c>
      <c r="L83" s="24">
        <v>22.74</v>
      </c>
    </row>
    <row r="84" spans="1:12" ht="15">
      <c r="A84" s="19"/>
      <c r="B84" s="20"/>
      <c r="C84" s="21"/>
      <c r="D84" s="25" t="s">
        <v>31</v>
      </c>
      <c r="E84" s="23" t="s">
        <v>62</v>
      </c>
      <c r="F84" s="24">
        <v>200</v>
      </c>
      <c r="G84" s="24">
        <v>0.68</v>
      </c>
      <c r="H84" s="24">
        <v>0.03</v>
      </c>
      <c r="I84" s="24">
        <v>35.5</v>
      </c>
      <c r="J84" s="24">
        <v>147</v>
      </c>
      <c r="K84" s="45">
        <v>349</v>
      </c>
      <c r="L84" s="24">
        <v>9.5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40</v>
      </c>
      <c r="G85" s="24">
        <v>3.95</v>
      </c>
      <c r="H85" s="24">
        <v>0.5</v>
      </c>
      <c r="I85" s="24">
        <v>24</v>
      </c>
      <c r="J85" s="24">
        <v>53</v>
      </c>
      <c r="K85" s="45" t="s">
        <v>35</v>
      </c>
      <c r="L85" s="24">
        <v>2.8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5"/>
      <c r="L86" s="24"/>
    </row>
    <row r="87" spans="1:12" ht="15">
      <c r="A87" s="19"/>
      <c r="B87" s="20"/>
      <c r="C87" s="21"/>
      <c r="D87" s="22" t="s">
        <v>37</v>
      </c>
      <c r="E87" s="23" t="s">
        <v>63</v>
      </c>
      <c r="F87" s="24">
        <v>60</v>
      </c>
      <c r="G87" s="24">
        <v>0.3</v>
      </c>
      <c r="H87" s="24">
        <v>0.17</v>
      </c>
      <c r="I87" s="24">
        <v>1</v>
      </c>
      <c r="J87" s="24">
        <v>39</v>
      </c>
      <c r="K87" s="45" t="s">
        <v>35</v>
      </c>
      <c r="L87" s="24">
        <v>9.76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40</v>
      </c>
      <c r="E89" s="30"/>
      <c r="F89" s="31">
        <f>SUM(F82:F88)</f>
        <v>550</v>
      </c>
      <c r="G89" s="31">
        <f t="shared" ref="G89" si="42">SUM(G82:G88)</f>
        <v>18.05</v>
      </c>
      <c r="H89" s="31">
        <f t="shared" ref="H89" si="43">SUM(H82:H88)</f>
        <v>10.9</v>
      </c>
      <c r="I89" s="31">
        <f t="shared" ref="I89" si="44">SUM(I82:I88)</f>
        <v>86.55</v>
      </c>
      <c r="J89" s="31">
        <f t="shared" ref="J89:L89" si="45">SUM(J82:J88)</f>
        <v>504.25</v>
      </c>
      <c r="K89" s="46"/>
      <c r="L89" s="31">
        <f t="shared" si="45"/>
        <v>84</v>
      </c>
    </row>
    <row r="90" spans="1:12" ht="15">
      <c r="A90" s="32">
        <f>A82</f>
        <v>1</v>
      </c>
      <c r="B90" s="33">
        <f>B82</f>
        <v>5</v>
      </c>
      <c r="C90" s="34" t="s">
        <v>41</v>
      </c>
      <c r="D90" s="25" t="s">
        <v>37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42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43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29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44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 t="s">
        <v>36</v>
      </c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40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3" t="s">
        <v>47</v>
      </c>
      <c r="D100" s="54"/>
      <c r="E100" s="37"/>
      <c r="F100" s="38">
        <f>F89+F99</f>
        <v>550</v>
      </c>
      <c r="G100" s="38">
        <f t="shared" ref="G100" si="50">G89+G99</f>
        <v>18.05</v>
      </c>
      <c r="H100" s="38">
        <f t="shared" ref="H100" si="51">H89+H99</f>
        <v>10.9</v>
      </c>
      <c r="I100" s="38">
        <f t="shared" ref="I100" si="52">I89+I99</f>
        <v>86.55</v>
      </c>
      <c r="J100" s="38">
        <f t="shared" ref="J100:L100" si="53">J89+J99</f>
        <v>504.25</v>
      </c>
      <c r="K100" s="38"/>
      <c r="L100" s="38">
        <f t="shared" si="53"/>
        <v>84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64</v>
      </c>
      <c r="F101" s="18">
        <v>250</v>
      </c>
      <c r="G101" s="18">
        <v>27.54</v>
      </c>
      <c r="H101" s="18">
        <v>27.54</v>
      </c>
      <c r="I101" s="18">
        <v>47.01</v>
      </c>
      <c r="J101" s="18">
        <v>548.16999999999996</v>
      </c>
      <c r="K101" s="44">
        <v>291</v>
      </c>
      <c r="L101" s="18">
        <v>52.83</v>
      </c>
    </row>
    <row r="102" spans="1:12" ht="15">
      <c r="A102" s="19"/>
      <c r="B102" s="20"/>
      <c r="C102" s="21"/>
      <c r="D102" s="22" t="s">
        <v>37</v>
      </c>
      <c r="E102" s="23" t="s">
        <v>56</v>
      </c>
      <c r="F102" s="24">
        <v>60</v>
      </c>
      <c r="G102" s="24">
        <v>0.87</v>
      </c>
      <c r="H102" s="24">
        <v>0.5</v>
      </c>
      <c r="I102" s="24">
        <v>10.86</v>
      </c>
      <c r="J102" s="24">
        <v>22</v>
      </c>
      <c r="K102" s="45" t="s">
        <v>35</v>
      </c>
      <c r="L102" s="24">
        <v>8.89</v>
      </c>
    </row>
    <row r="103" spans="1:12" ht="15">
      <c r="A103" s="19"/>
      <c r="B103" s="20"/>
      <c r="C103" s="21"/>
      <c r="D103" s="25" t="s">
        <v>31</v>
      </c>
      <c r="E103" s="23" t="s">
        <v>65</v>
      </c>
      <c r="F103" s="24">
        <v>200</v>
      </c>
      <c r="G103" s="24">
        <v>0.5</v>
      </c>
      <c r="H103" s="24">
        <v>0.2</v>
      </c>
      <c r="I103" s="24">
        <v>18.5</v>
      </c>
      <c r="J103" s="24">
        <v>129</v>
      </c>
      <c r="K103" s="45">
        <v>376</v>
      </c>
      <c r="L103" s="24">
        <v>5.98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40</v>
      </c>
      <c r="G104" s="24">
        <v>3.95</v>
      </c>
      <c r="H104" s="24">
        <v>0.5</v>
      </c>
      <c r="I104" s="24">
        <v>24</v>
      </c>
      <c r="J104" s="24">
        <v>53</v>
      </c>
      <c r="K104" s="45" t="s">
        <v>35</v>
      </c>
      <c r="L104" s="24">
        <v>2.8</v>
      </c>
    </row>
    <row r="105" spans="1:12" ht="15">
      <c r="A105" s="19"/>
      <c r="B105" s="20"/>
      <c r="C105" s="21"/>
      <c r="D105" s="25" t="s">
        <v>36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2" t="s">
        <v>37</v>
      </c>
      <c r="E106" s="23" t="s">
        <v>66</v>
      </c>
      <c r="F106" s="24">
        <v>20</v>
      </c>
      <c r="G106" s="24">
        <v>0.2</v>
      </c>
      <c r="H106" s="24">
        <v>10.5</v>
      </c>
      <c r="I106" s="24">
        <v>0.2</v>
      </c>
      <c r="J106" s="24">
        <v>102</v>
      </c>
      <c r="K106" s="45">
        <v>14</v>
      </c>
      <c r="L106" s="24">
        <v>13.5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40</v>
      </c>
      <c r="E108" s="30"/>
      <c r="F108" s="31">
        <f>SUM(F101:F107)</f>
        <v>570</v>
      </c>
      <c r="G108" s="31">
        <f t="shared" ref="G108:J108" si="54">SUM(G101:G107)</f>
        <v>33.06</v>
      </c>
      <c r="H108" s="31">
        <f t="shared" si="54"/>
        <v>39.24</v>
      </c>
      <c r="I108" s="31">
        <f t="shared" si="54"/>
        <v>100.57</v>
      </c>
      <c r="J108" s="31">
        <f t="shared" si="54"/>
        <v>854.17</v>
      </c>
      <c r="K108" s="46"/>
      <c r="L108" s="31">
        <f t="shared" ref="L108" si="55">SUM(L101:L107)</f>
        <v>84</v>
      </c>
    </row>
    <row r="109" spans="1:12" ht="15">
      <c r="A109" s="32">
        <f>A101</f>
        <v>2</v>
      </c>
      <c r="B109" s="33">
        <f>B101</f>
        <v>1</v>
      </c>
      <c r="C109" s="34" t="s">
        <v>41</v>
      </c>
      <c r="D109" s="25" t="s">
        <v>37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42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43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29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44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 t="s">
        <v>36</v>
      </c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40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3" t="s">
        <v>47</v>
      </c>
      <c r="D119" s="54"/>
      <c r="E119" s="37"/>
      <c r="F119" s="38">
        <f>F108+F118</f>
        <v>570</v>
      </c>
      <c r="G119" s="38">
        <f t="shared" ref="G119" si="58">G108+G118</f>
        <v>33.06</v>
      </c>
      <c r="H119" s="38">
        <f t="shared" ref="H119" si="59">H108+H118</f>
        <v>39.24</v>
      </c>
      <c r="I119" s="38">
        <f t="shared" ref="I119" si="60">I108+I118</f>
        <v>100.57</v>
      </c>
      <c r="J119" s="38">
        <f t="shared" ref="J119:L119" si="61">J108+J118</f>
        <v>854.17</v>
      </c>
      <c r="K119" s="38"/>
      <c r="L119" s="38">
        <f t="shared" si="61"/>
        <v>84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 t="s">
        <v>67</v>
      </c>
      <c r="F120" s="18">
        <v>90</v>
      </c>
      <c r="G120" s="18">
        <v>8.02</v>
      </c>
      <c r="H120" s="18">
        <v>11.61</v>
      </c>
      <c r="I120" s="18">
        <v>27.92</v>
      </c>
      <c r="J120" s="18">
        <v>456</v>
      </c>
      <c r="K120" s="44">
        <v>294</v>
      </c>
      <c r="L120" s="18">
        <v>51.03</v>
      </c>
    </row>
    <row r="121" spans="1:12" ht="15">
      <c r="A121" s="39"/>
      <c r="B121" s="20"/>
      <c r="C121" s="21"/>
      <c r="D121" s="22" t="s">
        <v>68</v>
      </c>
      <c r="E121" s="23" t="s">
        <v>49</v>
      </c>
      <c r="F121" s="24">
        <v>155</v>
      </c>
      <c r="G121" s="24">
        <v>3.4</v>
      </c>
      <c r="H121" s="24">
        <v>5</v>
      </c>
      <c r="I121" s="24">
        <v>19</v>
      </c>
      <c r="J121" s="24">
        <v>135</v>
      </c>
      <c r="K121" s="45">
        <v>95</v>
      </c>
      <c r="L121" s="24">
        <v>13.05</v>
      </c>
    </row>
    <row r="122" spans="1:12" ht="15">
      <c r="A122" s="39"/>
      <c r="B122" s="20"/>
      <c r="C122" s="21"/>
      <c r="D122" s="25" t="s">
        <v>31</v>
      </c>
      <c r="E122" s="23" t="s">
        <v>62</v>
      </c>
      <c r="F122" s="24">
        <v>200</v>
      </c>
      <c r="G122" s="24">
        <v>0.68</v>
      </c>
      <c r="H122" s="24">
        <v>0.1</v>
      </c>
      <c r="I122" s="24">
        <v>35.5</v>
      </c>
      <c r="J122" s="24">
        <v>103</v>
      </c>
      <c r="K122" s="45">
        <v>349</v>
      </c>
      <c r="L122" s="24">
        <v>9.5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40</v>
      </c>
      <c r="G123" s="24">
        <v>3.95</v>
      </c>
      <c r="H123" s="24">
        <v>0.5</v>
      </c>
      <c r="I123" s="24">
        <v>24</v>
      </c>
      <c r="J123" s="24">
        <v>53</v>
      </c>
      <c r="K123" s="45" t="s">
        <v>35</v>
      </c>
      <c r="L123" s="24">
        <v>2.8</v>
      </c>
    </row>
    <row r="124" spans="1:12" ht="15">
      <c r="A124" s="39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39"/>
      <c r="B125" s="20"/>
      <c r="C125" s="21"/>
      <c r="D125" s="22" t="s">
        <v>37</v>
      </c>
      <c r="E125" s="23" t="s">
        <v>38</v>
      </c>
      <c r="F125" s="24">
        <v>60</v>
      </c>
      <c r="G125" s="24">
        <v>0.4</v>
      </c>
      <c r="H125" s="24">
        <v>0.74</v>
      </c>
      <c r="I125" s="24">
        <v>15.56</v>
      </c>
      <c r="J125" s="24">
        <v>15</v>
      </c>
      <c r="K125" s="45">
        <v>139</v>
      </c>
      <c r="L125" s="24">
        <v>7.62</v>
      </c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40</v>
      </c>
      <c r="E127" s="30"/>
      <c r="F127" s="31">
        <f>SUM(F120:F126)</f>
        <v>545</v>
      </c>
      <c r="G127" s="31">
        <f t="shared" ref="G127:J127" si="62">SUM(G120:G126)</f>
        <v>16.45</v>
      </c>
      <c r="H127" s="31">
        <f t="shared" si="62"/>
        <v>17.95</v>
      </c>
      <c r="I127" s="31">
        <f t="shared" si="62"/>
        <v>121.98</v>
      </c>
      <c r="J127" s="31">
        <f t="shared" si="62"/>
        <v>762</v>
      </c>
      <c r="K127" s="46"/>
      <c r="L127" s="31">
        <f t="shared" ref="L127" si="63">SUM(L120:L126)</f>
        <v>84</v>
      </c>
    </row>
    <row r="128" spans="1:12" ht="15">
      <c r="A128" s="33">
        <f>A120</f>
        <v>2</v>
      </c>
      <c r="B128" s="33">
        <f>B120</f>
        <v>2</v>
      </c>
      <c r="C128" s="34" t="s">
        <v>41</v>
      </c>
      <c r="D128" s="25" t="s">
        <v>37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42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43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29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44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 t="s">
        <v>36</v>
      </c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40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3" t="s">
        <v>47</v>
      </c>
      <c r="D138" s="54"/>
      <c r="E138" s="37"/>
      <c r="F138" s="38">
        <f>F127+F137</f>
        <v>545</v>
      </c>
      <c r="G138" s="38">
        <f t="shared" ref="G138" si="66">G127+G137</f>
        <v>16.45</v>
      </c>
      <c r="H138" s="38">
        <f t="shared" ref="H138" si="67">H127+H137</f>
        <v>17.95</v>
      </c>
      <c r="I138" s="38">
        <f t="shared" ref="I138" si="68">I127+I137</f>
        <v>121.98</v>
      </c>
      <c r="J138" s="38">
        <f t="shared" ref="J138:L138" si="69">J127+J137</f>
        <v>762</v>
      </c>
      <c r="K138" s="38"/>
      <c r="L138" s="38">
        <f t="shared" si="69"/>
        <v>84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69</v>
      </c>
      <c r="F139" s="18">
        <v>110</v>
      </c>
      <c r="G139" s="18">
        <v>12.58</v>
      </c>
      <c r="H139" s="18">
        <v>13.17</v>
      </c>
      <c r="I139" s="18">
        <v>2.5</v>
      </c>
      <c r="J139" s="18">
        <v>180</v>
      </c>
      <c r="K139" s="44">
        <v>315</v>
      </c>
      <c r="L139" s="18">
        <v>36.72</v>
      </c>
    </row>
    <row r="140" spans="1:12" ht="15">
      <c r="A140" s="19"/>
      <c r="B140" s="20"/>
      <c r="C140" s="21"/>
      <c r="D140" s="22" t="s">
        <v>29</v>
      </c>
      <c r="E140" s="23" t="s">
        <v>61</v>
      </c>
      <c r="F140" s="24">
        <v>150</v>
      </c>
      <c r="G140" s="24">
        <v>3.06</v>
      </c>
      <c r="H140" s="24">
        <v>4.8</v>
      </c>
      <c r="I140" s="24">
        <v>20.45</v>
      </c>
      <c r="J140" s="24">
        <v>137.25</v>
      </c>
      <c r="K140" s="45">
        <v>312</v>
      </c>
      <c r="L140" s="24">
        <v>22.74</v>
      </c>
    </row>
    <row r="141" spans="1:12" ht="15">
      <c r="A141" s="19"/>
      <c r="B141" s="20"/>
      <c r="C141" s="21"/>
      <c r="D141" s="25" t="s">
        <v>31</v>
      </c>
      <c r="E141" s="23" t="s">
        <v>32</v>
      </c>
      <c r="F141" s="24">
        <v>200</v>
      </c>
      <c r="G141" s="24">
        <v>0.4</v>
      </c>
      <c r="H141" s="24">
        <v>0.1</v>
      </c>
      <c r="I141" s="24">
        <v>0.08</v>
      </c>
      <c r="J141" s="24">
        <v>28</v>
      </c>
      <c r="K141" s="45">
        <v>376</v>
      </c>
      <c r="L141" s="24">
        <v>2.98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40</v>
      </c>
      <c r="G142" s="24">
        <v>3.95</v>
      </c>
      <c r="H142" s="24">
        <v>0.5</v>
      </c>
      <c r="I142" s="24">
        <v>24</v>
      </c>
      <c r="J142" s="24">
        <v>53</v>
      </c>
      <c r="K142" s="45" t="s">
        <v>35</v>
      </c>
      <c r="L142" s="24">
        <v>2.8</v>
      </c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37</v>
      </c>
      <c r="E144" s="23" t="s">
        <v>70</v>
      </c>
      <c r="F144" s="24">
        <v>60</v>
      </c>
      <c r="G144" s="24">
        <v>0.18</v>
      </c>
      <c r="H144" s="24">
        <v>0.1</v>
      </c>
      <c r="I144" s="24">
        <v>0.6</v>
      </c>
      <c r="J144" s="24">
        <v>39</v>
      </c>
      <c r="K144" s="45" t="s">
        <v>35</v>
      </c>
      <c r="L144" s="24">
        <v>9.76</v>
      </c>
    </row>
    <row r="145" spans="1:12" ht="15">
      <c r="A145" s="19"/>
      <c r="B145" s="20"/>
      <c r="C145" s="21"/>
      <c r="D145" s="22" t="s">
        <v>37</v>
      </c>
      <c r="E145" s="23" t="s">
        <v>71</v>
      </c>
      <c r="F145" s="24">
        <v>30</v>
      </c>
      <c r="G145" s="24">
        <v>0.9</v>
      </c>
      <c r="H145" s="24">
        <v>5.5</v>
      </c>
      <c r="I145" s="24">
        <v>8.4</v>
      </c>
      <c r="J145" s="24">
        <v>196</v>
      </c>
      <c r="K145" s="45"/>
      <c r="L145" s="24">
        <v>9</v>
      </c>
    </row>
    <row r="146" spans="1:12" ht="15">
      <c r="A146" s="26"/>
      <c r="B146" s="27"/>
      <c r="C146" s="28"/>
      <c r="D146" s="29" t="s">
        <v>40</v>
      </c>
      <c r="E146" s="30"/>
      <c r="F146" s="31">
        <f>SUM(F139:F145)</f>
        <v>590</v>
      </c>
      <c r="G146" s="31">
        <f t="shared" ref="G146:J146" si="70">SUM(G139:G145)</f>
        <v>21.07</v>
      </c>
      <c r="H146" s="31">
        <f t="shared" si="70"/>
        <v>24.17</v>
      </c>
      <c r="I146" s="31">
        <f t="shared" si="70"/>
        <v>56.03</v>
      </c>
      <c r="J146" s="31">
        <f t="shared" si="70"/>
        <v>633.25</v>
      </c>
      <c r="K146" s="46"/>
      <c r="L146" s="31">
        <f t="shared" ref="L146" si="71">SUM(L139:L145)</f>
        <v>84</v>
      </c>
    </row>
    <row r="147" spans="1:12" ht="15">
      <c r="A147" s="32">
        <f>A139</f>
        <v>2</v>
      </c>
      <c r="B147" s="33">
        <f>B139</f>
        <v>3</v>
      </c>
      <c r="C147" s="34" t="s">
        <v>41</v>
      </c>
      <c r="D147" s="25" t="s">
        <v>37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42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43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29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44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 t="s">
        <v>36</v>
      </c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40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3" t="s">
        <v>47</v>
      </c>
      <c r="D157" s="54"/>
      <c r="E157" s="37"/>
      <c r="F157" s="38">
        <f>F146+F156</f>
        <v>590</v>
      </c>
      <c r="G157" s="38">
        <f t="shared" ref="G157" si="74">G146+G156</f>
        <v>21.07</v>
      </c>
      <c r="H157" s="38">
        <f t="shared" ref="H157" si="75">H146+H156</f>
        <v>24.17</v>
      </c>
      <c r="I157" s="38">
        <f t="shared" ref="I157" si="76">I146+I156</f>
        <v>56.03</v>
      </c>
      <c r="J157" s="38">
        <f t="shared" ref="J157:L157" si="77">J146+J156</f>
        <v>633.25</v>
      </c>
      <c r="K157" s="38"/>
      <c r="L157" s="38">
        <f t="shared" si="77"/>
        <v>84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72</v>
      </c>
      <c r="F158" s="18">
        <v>90</v>
      </c>
      <c r="G158" s="18">
        <v>10.84</v>
      </c>
      <c r="H158" s="18">
        <v>12.52</v>
      </c>
      <c r="I158" s="18">
        <v>13.28</v>
      </c>
      <c r="J158" s="18">
        <v>295</v>
      </c>
      <c r="K158" s="44">
        <v>301</v>
      </c>
      <c r="L158" s="18">
        <v>47.05</v>
      </c>
    </row>
    <row r="159" spans="1:12" ht="15">
      <c r="A159" s="19"/>
      <c r="B159" s="20"/>
      <c r="C159" s="21"/>
      <c r="D159" s="22" t="s">
        <v>29</v>
      </c>
      <c r="E159" s="23" t="s">
        <v>73</v>
      </c>
      <c r="F159" s="24">
        <v>155</v>
      </c>
      <c r="G159" s="24">
        <v>3.4</v>
      </c>
      <c r="H159" s="24">
        <v>5</v>
      </c>
      <c r="I159" s="24">
        <v>19</v>
      </c>
      <c r="J159" s="24">
        <v>135</v>
      </c>
      <c r="K159" s="45">
        <v>95</v>
      </c>
      <c r="L159" s="24">
        <v>13.65</v>
      </c>
    </row>
    <row r="160" spans="1:12" ht="15">
      <c r="A160" s="19"/>
      <c r="B160" s="20"/>
      <c r="C160" s="21"/>
      <c r="D160" s="25" t="s">
        <v>31</v>
      </c>
      <c r="E160" s="23" t="s">
        <v>55</v>
      </c>
      <c r="F160" s="24">
        <v>200</v>
      </c>
      <c r="G160" s="24">
        <v>0.68</v>
      </c>
      <c r="H160" s="24">
        <v>0.03</v>
      </c>
      <c r="I160" s="24">
        <v>35.5</v>
      </c>
      <c r="J160" s="24">
        <v>103</v>
      </c>
      <c r="K160" s="45">
        <v>349</v>
      </c>
      <c r="L160" s="24">
        <v>9.5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40</v>
      </c>
      <c r="G161" s="24">
        <v>3.95</v>
      </c>
      <c r="H161" s="24">
        <v>0.5</v>
      </c>
      <c r="I161" s="24">
        <v>24</v>
      </c>
      <c r="J161" s="24">
        <v>53</v>
      </c>
      <c r="K161" s="45" t="s">
        <v>35</v>
      </c>
      <c r="L161" s="24">
        <v>2.8</v>
      </c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37</v>
      </c>
      <c r="E163" s="23" t="s">
        <v>39</v>
      </c>
      <c r="F163" s="24">
        <v>15</v>
      </c>
      <c r="G163" s="24">
        <v>3.64</v>
      </c>
      <c r="H163" s="24">
        <v>4.4000000000000004</v>
      </c>
      <c r="I163" s="24">
        <f>-J16372</f>
        <v>0</v>
      </c>
      <c r="J163" s="24">
        <v>72</v>
      </c>
      <c r="K163" s="45">
        <v>15</v>
      </c>
      <c r="L163" s="24">
        <v>11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40</v>
      </c>
      <c r="E165" s="30"/>
      <c r="F165" s="31">
        <f>SUM(F158:F164)</f>
        <v>500</v>
      </c>
      <c r="G165" s="31">
        <f t="shared" ref="G165:J165" si="78">SUM(G158:G164)</f>
        <v>22.51</v>
      </c>
      <c r="H165" s="31">
        <f t="shared" si="78"/>
        <v>22.45</v>
      </c>
      <c r="I165" s="31">
        <f t="shared" si="78"/>
        <v>91.78</v>
      </c>
      <c r="J165" s="31">
        <f t="shared" si="78"/>
        <v>658</v>
      </c>
      <c r="K165" s="46"/>
      <c r="L165" s="31">
        <f t="shared" ref="L165" si="79">SUM(L158:L164)</f>
        <v>84</v>
      </c>
    </row>
    <row r="166" spans="1:12" ht="15">
      <c r="A166" s="32">
        <f>A158</f>
        <v>2</v>
      </c>
      <c r="B166" s="33">
        <f>B158</f>
        <v>4</v>
      </c>
      <c r="C166" s="34" t="s">
        <v>41</v>
      </c>
      <c r="D166" s="25" t="s">
        <v>37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42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43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29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44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40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3" t="s">
        <v>47</v>
      </c>
      <c r="D176" s="54"/>
      <c r="E176" s="37"/>
      <c r="F176" s="38">
        <f>F165+F175</f>
        <v>500</v>
      </c>
      <c r="G176" s="38">
        <f t="shared" ref="G176" si="82">G165+G175</f>
        <v>22.51</v>
      </c>
      <c r="H176" s="38">
        <f t="shared" ref="H176" si="83">H165+H175</f>
        <v>22.45</v>
      </c>
      <c r="I176" s="38">
        <f t="shared" ref="I176" si="84">I165+I175</f>
        <v>91.78</v>
      </c>
      <c r="J176" s="38">
        <f t="shared" ref="J176:L176" si="85">J165+J175</f>
        <v>658</v>
      </c>
      <c r="K176" s="38"/>
      <c r="L176" s="38">
        <f t="shared" si="85"/>
        <v>84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 t="s">
        <v>74</v>
      </c>
      <c r="F177" s="18">
        <v>90</v>
      </c>
      <c r="G177" s="18">
        <v>17.739999999999998</v>
      </c>
      <c r="H177" s="18">
        <v>17.64</v>
      </c>
      <c r="I177" s="18">
        <v>44.65</v>
      </c>
      <c r="J177" s="18">
        <v>450</v>
      </c>
      <c r="K177" s="44">
        <v>259</v>
      </c>
      <c r="L177" s="18">
        <v>53.47</v>
      </c>
    </row>
    <row r="178" spans="1:12" ht="15">
      <c r="A178" s="19"/>
      <c r="B178" s="20"/>
      <c r="C178" s="21"/>
      <c r="D178" s="22" t="s">
        <v>29</v>
      </c>
      <c r="E178" s="23" t="s">
        <v>75</v>
      </c>
      <c r="F178" s="24">
        <v>155</v>
      </c>
      <c r="G178" s="24">
        <v>4.58</v>
      </c>
      <c r="H178" s="24">
        <v>4.05</v>
      </c>
      <c r="I178" s="24">
        <v>20.03</v>
      </c>
      <c r="J178" s="24">
        <v>136.5</v>
      </c>
      <c r="K178" s="45">
        <v>171</v>
      </c>
      <c r="L178" s="24">
        <v>15.51</v>
      </c>
    </row>
    <row r="179" spans="1:12" ht="15">
      <c r="A179" s="19"/>
      <c r="B179" s="20"/>
      <c r="C179" s="21"/>
      <c r="D179" s="25" t="s">
        <v>31</v>
      </c>
      <c r="E179" s="23" t="s">
        <v>32</v>
      </c>
      <c r="F179" s="24">
        <v>200</v>
      </c>
      <c r="G179" s="24">
        <v>0.4</v>
      </c>
      <c r="H179" s="24">
        <v>0.1</v>
      </c>
      <c r="I179" s="24">
        <v>0.08</v>
      </c>
      <c r="J179" s="24">
        <v>2.8</v>
      </c>
      <c r="K179" s="45">
        <v>391</v>
      </c>
      <c r="L179" s="24">
        <v>2.98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40</v>
      </c>
      <c r="G180" s="24">
        <v>3.95</v>
      </c>
      <c r="H180" s="24">
        <v>0.5</v>
      </c>
      <c r="I180" s="24">
        <v>24</v>
      </c>
      <c r="J180" s="24">
        <v>53</v>
      </c>
      <c r="K180" s="45" t="s">
        <v>35</v>
      </c>
      <c r="L180" s="24">
        <v>2.8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5"/>
      <c r="L181" s="24"/>
    </row>
    <row r="182" spans="1:12" ht="15">
      <c r="A182" s="19"/>
      <c r="B182" s="20"/>
      <c r="C182" s="21"/>
      <c r="D182" s="22" t="s">
        <v>37</v>
      </c>
      <c r="E182" s="23" t="s">
        <v>51</v>
      </c>
      <c r="F182" s="24">
        <v>60</v>
      </c>
      <c r="G182" s="24">
        <v>0.36</v>
      </c>
      <c r="H182" s="24">
        <v>0.2</v>
      </c>
      <c r="I182" s="24">
        <v>1.2</v>
      </c>
      <c r="J182" s="24">
        <v>24</v>
      </c>
      <c r="K182" s="45">
        <v>52</v>
      </c>
      <c r="L182" s="24">
        <v>9.24</v>
      </c>
    </row>
    <row r="183" spans="1:12" ht="15">
      <c r="A183" s="19"/>
      <c r="B183" s="20"/>
      <c r="C183" s="21"/>
      <c r="D183" s="22" t="s">
        <v>76</v>
      </c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40</v>
      </c>
      <c r="E184" s="30"/>
      <c r="F184" s="31">
        <f>SUM(F177:F183)</f>
        <v>545</v>
      </c>
      <c r="G184" s="31">
        <f t="shared" ref="G184:J184" si="86">SUM(G177:G183)</f>
        <v>27.03</v>
      </c>
      <c r="H184" s="31">
        <f t="shared" si="86"/>
        <v>22.49</v>
      </c>
      <c r="I184" s="31">
        <f t="shared" si="86"/>
        <v>89.96</v>
      </c>
      <c r="J184" s="31">
        <f t="shared" si="86"/>
        <v>666.3</v>
      </c>
      <c r="K184" s="46"/>
      <c r="L184" s="31">
        <f t="shared" ref="L184" si="87">SUM(L177:L183)</f>
        <v>84</v>
      </c>
    </row>
    <row r="185" spans="1:12" ht="15">
      <c r="A185" s="32">
        <f>A177</f>
        <v>2</v>
      </c>
      <c r="B185" s="33">
        <f>B177</f>
        <v>5</v>
      </c>
      <c r="C185" s="34" t="s">
        <v>41</v>
      </c>
      <c r="D185" s="25" t="s">
        <v>37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42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43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29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44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 t="s">
        <v>36</v>
      </c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40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3" t="s">
        <v>47</v>
      </c>
      <c r="D195" s="54"/>
      <c r="E195" s="37"/>
      <c r="F195" s="38">
        <f>F184+F194</f>
        <v>545</v>
      </c>
      <c r="G195" s="38">
        <f t="shared" ref="G195" si="90">G184+G194</f>
        <v>27.03</v>
      </c>
      <c r="H195" s="38">
        <f t="shared" ref="H195" si="91">H184+H194</f>
        <v>22.49</v>
      </c>
      <c r="I195" s="38">
        <f t="shared" ref="I195" si="92">I184+I194</f>
        <v>89.96</v>
      </c>
      <c r="J195" s="38">
        <f t="shared" ref="J195:L195" si="93">J184+J194</f>
        <v>666.3</v>
      </c>
      <c r="K195" s="38"/>
      <c r="L195" s="38">
        <f t="shared" si="93"/>
        <v>84</v>
      </c>
    </row>
    <row r="196" spans="1:12">
      <c r="A196" s="47"/>
      <c r="B196" s="48"/>
      <c r="C196" s="55" t="s">
        <v>77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549.5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23.638000000000002</v>
      </c>
      <c r="H196" s="49">
        <f t="shared" si="94"/>
        <v>21.565000000000001</v>
      </c>
      <c r="I196" s="49">
        <f t="shared" si="94"/>
        <v>92.978999999999999</v>
      </c>
      <c r="J196" s="49">
        <f t="shared" si="94"/>
        <v>656.55700000000002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 Трофимова</cp:lastModifiedBy>
  <dcterms:created xsi:type="dcterms:W3CDTF">2022-05-16T14:23:00Z</dcterms:created>
  <dcterms:modified xsi:type="dcterms:W3CDTF">2025-10-30T21:00:07Z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13FF72433703411C9552376FE28C37B8_13</vt:lpwstr>
  </property>
  <property fmtid="{D5CDD505-2E9C-101B-9397-08002B2CF9AE}" pid="3" name="KSOProductBuildVer">
    <vt:lpwstr>1049-12.2.0.23131</vt:lpwstr>
  </property>
</Properties>
</file>